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pTop\Documents\MdM\TRANSPARECIA\2025\2do Trimestre\Tesoreria\"/>
    </mc:Choice>
  </mc:AlternateContent>
  <bookViews>
    <workbookView xWindow="0" yWindow="0" windowWidth="20490" windowHeight="7050"/>
  </bookViews>
  <sheets>
    <sheet name="Reporte de Formatos" sheetId="1" r:id="rId1"/>
  </sheets>
  <calcPr calcId="162913"/>
</workbook>
</file>

<file path=xl/calcChain.xml><?xml version="1.0" encoding="utf-8"?>
<calcChain xmlns="http://schemas.openxmlformats.org/spreadsheetml/2006/main">
  <c r="J41" i="1" l="1"/>
  <c r="J36" i="1"/>
  <c r="J33" i="1"/>
  <c r="J23" i="1"/>
  <c r="J13" i="1"/>
  <c r="J8" i="1"/>
  <c r="M41" i="1"/>
  <c r="L41" i="1"/>
  <c r="K41" i="1"/>
  <c r="M36" i="1"/>
  <c r="L36" i="1"/>
  <c r="K36" i="1"/>
  <c r="M33" i="1"/>
  <c r="L33" i="1"/>
  <c r="K33" i="1"/>
  <c r="M23" i="1"/>
  <c r="L23" i="1"/>
  <c r="K23" i="1"/>
  <c r="M13" i="1"/>
  <c r="L13" i="1"/>
  <c r="K13" i="1"/>
  <c r="M8" i="1"/>
  <c r="L8" i="1"/>
  <c r="K8" i="1"/>
  <c r="I41" i="1"/>
  <c r="I36" i="1"/>
  <c r="I33" i="1"/>
  <c r="I23" i="1"/>
  <c r="I13" i="1"/>
  <c r="I8" i="1"/>
  <c r="H41" i="1"/>
  <c r="H36" i="1"/>
  <c r="H33" i="1"/>
  <c r="H23" i="1"/>
  <c r="H13" i="1"/>
  <c r="H8" i="1"/>
</calcChain>
</file>

<file path=xl/sharedStrings.xml><?xml version="1.0" encoding="utf-8"?>
<sst xmlns="http://schemas.openxmlformats.org/spreadsheetml/2006/main" count="204" uniqueCount="89">
  <si>
    <t>46622</t>
  </si>
  <si>
    <t>TÍTULO</t>
  </si>
  <si>
    <t>NOMBRE CORTO</t>
  </si>
  <si>
    <t>DESCRIPCIÓN</t>
  </si>
  <si>
    <t>Gasto por Capítulo, Concepto y Partida</t>
  </si>
  <si>
    <t>a69_f31_a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</si>
  <si>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</si>
  <si>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</si>
  <si>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</si>
  <si>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</si>
  <si>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</si>
  <si>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</si>
  <si>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</si>
  <si>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</si>
  <si>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394531</t>
  </si>
  <si>
    <t>394540</t>
  </si>
  <si>
    <t>394541</t>
  </si>
  <si>
    <t>561985</t>
  </si>
  <si>
    <t>561986</t>
  </si>
  <si>
    <t>561987</t>
  </si>
  <si>
    <t>561988</t>
  </si>
  <si>
    <t>561989</t>
  </si>
  <si>
    <t>561990</t>
  </si>
  <si>
    <t>561991</t>
  </si>
  <si>
    <t>561992</t>
  </si>
  <si>
    <t>561993</t>
  </si>
  <si>
    <t>561994</t>
  </si>
  <si>
    <t>394538</t>
  </si>
  <si>
    <t>394539</t>
  </si>
  <si>
    <t>394542</t>
  </si>
  <si>
    <t>394544</t>
  </si>
  <si>
    <t>394545</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</si>
  <si>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</si>
  <si>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</si>
  <si>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</si>
  <si>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</si>
  <si>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</si>
  <si>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</si>
  <si>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</si>
  <si>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</si>
  <si>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</si>
  <si>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</si>
  <si>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</si>
  <si>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</si>
  <si>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</si>
  <si>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</si>
  <si>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</si>
  <si>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</si>
  <si>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</si>
  <si>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</si>
  <si>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</si>
  <si>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100000</t>
  </si>
  <si>
    <t>Derivado de las diversas funciones del Municipio se realizan las adecuaciones presupuestales para llevara a cabo los programas, proyectos, obras, acciones y tareas.</t>
  </si>
  <si>
    <t>REMUNERACIONES AL PERSONAL DE CARÁCTER PERMANENTE</t>
  </si>
  <si>
    <t>REMUNERACIONES ADICIONALES Y ESPECIALES</t>
  </si>
  <si>
    <t>OTRAS PRESTACIONES SOCIALES Y ECONÓMICAS</t>
  </si>
  <si>
    <t>MATERIALES Y SUMINISTROS</t>
  </si>
  <si>
    <t>MATERIALES DE ADMINISTRACIÓN, EMISIÓN DE DOCUMENTOS Y ARTÍCULOS OFICIALES</t>
  </si>
  <si>
    <t>ALIMENTOS Y UTENSILIOS</t>
  </si>
  <si>
    <t>MATERIALES Y ARTÍCULOS DE CONSTRUCCIÓN Y DE REPARACIÓN</t>
  </si>
  <si>
    <t>PRODUCTOS QUÍMICOS, FARMACÉUTICOS Y DE LABORATORIO</t>
  </si>
  <si>
    <t>COMBUSTIBLES, LUBRICANTES Y ADITIVOS</t>
  </si>
  <si>
    <t>VESTUARIO, BLANCOS, PRENDAS DE PROTECCIÓN Y ARTÍCULOS DEPORTIVOS</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</si>
  <si>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</si>
  <si>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</si>
  <si>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</si>
  <si>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</si>
  <si>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</si>
  <si>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</si>
  <si>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</si>
  <si>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</si>
  <si>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TRASLADOS Y VIÁTICOS</t>
  </si>
  <si>
    <t>SERVICIOS OFICIALES</t>
  </si>
  <si>
    <t>OTROS SERVICIOS GENERALES</t>
  </si>
  <si>
    <t>TRANSFERENCIAS, ASIGNACIONES, SUBSIDIOS Y OTRAS AYUDAS</t>
  </si>
  <si>
    <t>AYUDAS SOCIALES</t>
  </si>
  <si>
    <t>PENSIONES Y JUBILACIONES</t>
  </si>
  <si>
    <t>BIENES MUEBLES, INMUEBLES E INTANGIBLES</t>
  </si>
  <si>
    <t>MOBILIARIO Y EQUIPO DE ADMINISTRACIÓN</t>
  </si>
  <si>
    <t>INVERSIÓN PÚBLICA</t>
  </si>
  <si>
    <t>OBRA PÚBLICA EN BIENES DE DOMINIO PÚBLICO</t>
  </si>
  <si>
    <t>Tesorería Municipal</t>
  </si>
  <si>
    <t>REMUNERACIONES AL PERSONAL DE CARÁCTER TRANSITORIO</t>
  </si>
  <si>
    <t>MATERIAS PRIMAS Y MATERIALES DE PRODUCCIÓN Y COMERCIALIZACIÓN</t>
  </si>
  <si>
    <t>MATERIALES Y SUMINISTROS PARA SEGURIDAD</t>
  </si>
  <si>
    <t>MOBILIARIO Y EQUIPO EDUCACIONAL Y RECREATIVO</t>
  </si>
  <si>
    <t>VEHÍCULOS Y EQUIPO DE TRANSPORTE</t>
  </si>
  <si>
    <t>MAQUINARIA, OTROS EQUIPOS Y HERRAMIENTAS</t>
  </si>
  <si>
    <t>https://mineraldelmontehidalgo.gob.mx/wp-content/uploads/armo/2025/e_a_e_p_e_c_o_g%202do%20T%202025.pdf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</si>
</sst>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0.00\ "/>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43" fontId="3" fillId="0" borderId="0" applyFont="0" applyFill="0" applyBorder="0" applyAlignment="0" applyProtection="0"/>
    <xf numFmtId="0" fontId="6"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2" xfId="0" applyFill="1" applyBorder="1" applyAlignment="1">
      <alignment horizontal="left"/>
    </xf>
    <xf numFmtId="14" fontId="0" fillId="0" borderId="2" xfId="0" applyNumberFormat="1" applyFill="1" applyBorder="1" applyAlignment="1">
      <alignment horizontal="left"/>
    </xf>
    <xf numFmtId="0" fontId="0" fillId="0" borderId="2" xfId="0" applyFont="1" applyFill="1" applyBorder="1" applyAlignment="1">
      <alignment horizontal="left" vertical="center"/>
    </xf>
    <xf numFmtId="0" fontId="5" fillId="0" borderId="2" xfId="0" applyFont="1" applyFill="1" applyBorder="1"/>
    <xf numFmtId="164" fontId="5" fillId="0" borderId="2" xfId="1" applyNumberFormat="1" applyFont="1" applyFill="1" applyBorder="1" applyAlignment="1">
      <alignment horizontal="right" vertical="center"/>
    </xf>
    <xf numFmtId="0" fontId="4" fillId="0" borderId="2" xfId="0" applyFont="1" applyFill="1" applyBorder="1" applyAlignment="1">
      <alignment horizontal="left" vertical="center" wrapText="1"/>
    </xf>
    <xf numFmtId="0" fontId="6" fillId="0" borderId="2" xfId="2" applyFill="1" applyBorder="1"/>
    <xf numFmtId="0" fontId="0" fillId="0" borderId="2" xfId="0" applyFill="1" applyBorder="1"/>
    <xf numFmtId="0" fontId="0" fillId="0" borderId="0" xfId="0" applyFill="1" applyBorder="1" applyAlignment="1">
      <alignment horizontal="left"/>
    </xf>
    <xf numFmtId="14" fontId="0" fillId="0" borderId="0" xfId="0" applyNumberFormat="1" applyFill="1" applyBorder="1" applyAlignment="1">
      <alignment horizontal="left"/>
    </xf>
    <xf numFmtId="0" fontId="0" fillId="0" borderId="0" xfId="0" applyFont="1" applyFill="1" applyBorder="1" applyAlignment="1">
      <alignment horizontal="left"/>
    </xf>
    <xf numFmtId="0" fontId="0" fillId="0" borderId="0" xfId="0" applyFill="1" applyBorder="1"/>
    <xf numFmtId="164" fontId="3" fillId="0" borderId="0" xfId="1" applyNumberFormat="1" applyFont="1" applyFill="1" applyBorder="1" applyAlignment="1">
      <alignment horizontal="right" vertical="center"/>
    </xf>
    <xf numFmtId="0" fontId="4" fillId="0" borderId="0" xfId="0" applyFont="1" applyFill="1" applyBorder="1" applyAlignment="1">
      <alignment horizontal="left" vertical="center" wrapText="1"/>
    </xf>
    <xf numFmtId="0" fontId="6" fillId="0" borderId="0" xfId="2" applyFill="1" applyBorder="1"/>
    <xf numFmtId="0" fontId="5" fillId="0" borderId="0" xfId="0" applyFont="1" applyFill="1" applyBorder="1"/>
    <xf numFmtId="164" fontId="5" fillId="0" borderId="0" xfId="1" applyNumberFormat="1" applyFont="1" applyFill="1" applyBorder="1" applyAlignment="1">
      <alignment horizontal="right" vertical="center"/>
    </xf>
    <xf numFmtId="164" fontId="3" fillId="0" borderId="0" xfId="1" applyNumberFormat="1" applyFont="1" applyFill="1" applyBorder="1" applyAlignment="1">
      <alignment horizontal="left" vertical="center"/>
    </xf>
    <xf numFmtId="164" fontId="5" fillId="0" borderId="0" xfId="1" applyNumberFormat="1" applyFon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ineraldelmontehidalgo.gob.mx/wp-content/uploads/armo/2025/e_a_e_p_e_c_o_g%202do%20T%202025.pdf" TargetMode="External"/><Relationship Id="rId1" Type="http://schemas.openxmlformats.org/officeDocument/2006/relationships/hyperlink" Target="https://mineraldelmontehidalgo.gob.mx/wp-content/uploads/armo/2025/e_a_e_p_e_c_o_g%202do%20T%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tabSelected="1" topLeftCell="A2" zoomScale="70" zoomScaleNormal="7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88" bestFit="1" customWidth="1"/>
    <col min="8" max="8" width="41.42578125" bestFit="1" customWidth="1"/>
    <col min="9" max="9" width="42.7109375" bestFit="1" customWidth="1"/>
    <col min="10" max="10" width="45.7109375" bestFit="1" customWidth="1"/>
    <col min="11" max="11" width="42.85546875" bestFit="1" customWidth="1"/>
    <col min="12" max="12" width="40.28515625" bestFit="1" customWidth="1"/>
    <col min="13" max="13" width="39.7109375" bestFit="1" customWidth="1"/>
    <col min="14" max="14" width="167.28515625" customWidth="1"/>
    <col min="15" max="15" width="61.42578125" bestFit="1" customWidth="1"/>
    <col min="16" max="16" width="73.28515625" bestFit="1" customWidth="1"/>
    <col min="17" max="17" width="20.140625" bestFit="1" customWidth="1"/>
    <col min="18" max="18" width="8" bestFit="1" customWidth="1"/>
  </cols>
  <sheetData>
    <row r="1" spans="1:18" hidden="1" x14ac:dyDescent="0.25">
      <c r="A1" t="s">
        <v>0</v>
      </c>
    </row>
    <row r="2" spans="1:18" x14ac:dyDescent="0.25">
      <c r="A2" s="21" t="s">
        <v>1</v>
      </c>
      <c r="B2" s="22"/>
      <c r="C2" s="22"/>
      <c r="D2" s="21" t="s">
        <v>2</v>
      </c>
      <c r="E2" s="22"/>
      <c r="F2" s="22"/>
      <c r="G2" s="21" t="s">
        <v>3</v>
      </c>
      <c r="H2" s="22"/>
      <c r="I2" s="22"/>
    </row>
    <row r="3" spans="1:18" x14ac:dyDescent="0.25">
      <c r="A3" s="23" t="s">
        <v>4</v>
      </c>
      <c r="B3" s="22"/>
      <c r="C3" s="22"/>
      <c r="D3" s="23" t="s">
        <v>5</v>
      </c>
      <c r="E3" s="22"/>
      <c r="F3" s="22"/>
      <c r="G3" s="23" t="s">
        <v>6</v>
      </c>
      <c r="H3" s="22"/>
      <c r="I3" s="22"/>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1" t="s">
        <v>32</v>
      </c>
      <c r="B6" s="22"/>
      <c r="C6" s="22"/>
      <c r="D6" s="22"/>
      <c r="E6" s="22"/>
      <c r="F6" s="22"/>
      <c r="G6" s="22"/>
      <c r="H6" s="22"/>
      <c r="I6" s="22"/>
      <c r="J6" s="22"/>
      <c r="K6" s="22"/>
      <c r="L6" s="22"/>
      <c r="M6" s="22"/>
      <c r="N6" s="22"/>
      <c r="O6" s="22"/>
      <c r="P6" s="22"/>
      <c r="Q6" s="22"/>
      <c r="R6" s="22"/>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2">
        <v>2025</v>
      </c>
      <c r="B8" s="3">
        <v>45748</v>
      </c>
      <c r="C8" s="3">
        <v>45838</v>
      </c>
      <c r="D8" s="2">
        <v>1000</v>
      </c>
      <c r="E8" s="4" t="s">
        <v>51</v>
      </c>
      <c r="F8" s="4" t="s">
        <v>51</v>
      </c>
      <c r="G8" s="5" t="s">
        <v>53</v>
      </c>
      <c r="H8" s="6">
        <f t="shared" ref="H8:M8" si="0">SUM(H9:H12)</f>
        <v>38380952.759999998</v>
      </c>
      <c r="I8" s="6">
        <f t="shared" si="0"/>
        <v>38104181.719999999</v>
      </c>
      <c r="J8" s="6">
        <f t="shared" si="0"/>
        <v>14920677.389999999</v>
      </c>
      <c r="K8" s="6">
        <f t="shared" si="0"/>
        <v>14920677.389999999</v>
      </c>
      <c r="L8" s="6">
        <f t="shared" si="0"/>
        <v>14920677.389999999</v>
      </c>
      <c r="M8" s="6">
        <f t="shared" si="0"/>
        <v>14920677.389999999</v>
      </c>
      <c r="N8" s="7" t="s">
        <v>52</v>
      </c>
      <c r="O8" s="8" t="s">
        <v>88</v>
      </c>
      <c r="P8" s="9" t="s">
        <v>81</v>
      </c>
      <c r="Q8" s="3">
        <v>45848</v>
      </c>
      <c r="R8" s="9"/>
    </row>
    <row r="9" spans="1:18" x14ac:dyDescent="0.25">
      <c r="A9" s="10">
        <v>2025</v>
      </c>
      <c r="B9" s="11">
        <v>45748</v>
      </c>
      <c r="C9" s="11">
        <v>45838</v>
      </c>
      <c r="D9" s="10">
        <v>1000</v>
      </c>
      <c r="E9" s="12">
        <v>110000</v>
      </c>
      <c r="F9" s="12">
        <v>110000</v>
      </c>
      <c r="G9" s="13" t="s">
        <v>53</v>
      </c>
      <c r="H9" s="14">
        <v>26586433.559999999</v>
      </c>
      <c r="I9" s="14">
        <v>27814773.52</v>
      </c>
      <c r="J9" s="14">
        <v>12756027.67</v>
      </c>
      <c r="K9" s="14">
        <v>12756027.67</v>
      </c>
      <c r="L9" s="14">
        <v>12756027.67</v>
      </c>
      <c r="M9" s="14">
        <v>12756027.67</v>
      </c>
      <c r="N9" s="15" t="s">
        <v>52</v>
      </c>
      <c r="O9" s="16" t="s">
        <v>88</v>
      </c>
      <c r="P9" s="13" t="s">
        <v>81</v>
      </c>
      <c r="Q9" s="11">
        <v>45848</v>
      </c>
      <c r="R9" s="13"/>
    </row>
    <row r="10" spans="1:18" x14ac:dyDescent="0.25">
      <c r="A10" s="10">
        <v>2025</v>
      </c>
      <c r="B10" s="11">
        <v>45748</v>
      </c>
      <c r="C10" s="11">
        <v>45838</v>
      </c>
      <c r="D10" s="10">
        <v>1000</v>
      </c>
      <c r="E10" s="12">
        <v>120000</v>
      </c>
      <c r="F10" s="12">
        <v>120000</v>
      </c>
      <c r="G10" s="13" t="s">
        <v>82</v>
      </c>
      <c r="H10" s="14">
        <v>0</v>
      </c>
      <c r="I10" s="14">
        <v>164000</v>
      </c>
      <c r="J10" s="14">
        <v>0</v>
      </c>
      <c r="K10" s="14">
        <v>0</v>
      </c>
      <c r="L10" s="14">
        <v>0</v>
      </c>
      <c r="M10" s="14">
        <v>0</v>
      </c>
      <c r="N10" s="15" t="s">
        <v>52</v>
      </c>
      <c r="O10" s="16" t="s">
        <v>88</v>
      </c>
      <c r="P10" s="13" t="s">
        <v>81</v>
      </c>
      <c r="Q10" s="11">
        <v>45848</v>
      </c>
      <c r="R10" s="13"/>
    </row>
    <row r="11" spans="1:18" x14ac:dyDescent="0.25">
      <c r="A11" s="10">
        <v>2025</v>
      </c>
      <c r="B11" s="11">
        <v>45748</v>
      </c>
      <c r="C11" s="11">
        <v>45838</v>
      </c>
      <c r="D11" s="10">
        <v>1000</v>
      </c>
      <c r="E11" s="12">
        <v>130000</v>
      </c>
      <c r="F11" s="12">
        <v>130000</v>
      </c>
      <c r="G11" s="13" t="s">
        <v>54</v>
      </c>
      <c r="H11" s="14">
        <v>9761657.6300000008</v>
      </c>
      <c r="I11" s="14">
        <v>8512927.6699999999</v>
      </c>
      <c r="J11" s="14">
        <v>1361440.52</v>
      </c>
      <c r="K11" s="14">
        <v>1361440.52</v>
      </c>
      <c r="L11" s="14">
        <v>1361440.52</v>
      </c>
      <c r="M11" s="14">
        <v>1361440.52</v>
      </c>
      <c r="N11" s="15" t="s">
        <v>52</v>
      </c>
      <c r="O11" s="16" t="s">
        <v>88</v>
      </c>
      <c r="P11" s="13" t="s">
        <v>81</v>
      </c>
      <c r="Q11" s="11">
        <v>45848</v>
      </c>
      <c r="R11" s="13"/>
    </row>
    <row r="12" spans="1:18" x14ac:dyDescent="0.25">
      <c r="A12" s="10">
        <v>2025</v>
      </c>
      <c r="B12" s="11">
        <v>45748</v>
      </c>
      <c r="C12" s="11">
        <v>45838</v>
      </c>
      <c r="D12" s="10">
        <v>1000</v>
      </c>
      <c r="E12" s="12">
        <v>150000</v>
      </c>
      <c r="F12" s="12">
        <v>150000</v>
      </c>
      <c r="G12" s="13" t="s">
        <v>55</v>
      </c>
      <c r="H12" s="14">
        <v>2032861.57</v>
      </c>
      <c r="I12" s="14">
        <v>1612480.53</v>
      </c>
      <c r="J12" s="14">
        <v>803209.2</v>
      </c>
      <c r="K12" s="14">
        <v>803209.2</v>
      </c>
      <c r="L12" s="14">
        <v>803209.2</v>
      </c>
      <c r="M12" s="14">
        <v>803209.2</v>
      </c>
      <c r="N12" s="15" t="s">
        <v>52</v>
      </c>
      <c r="O12" s="16" t="s">
        <v>88</v>
      </c>
      <c r="P12" s="13" t="s">
        <v>81</v>
      </c>
      <c r="Q12" s="11">
        <v>45848</v>
      </c>
      <c r="R12" s="13"/>
    </row>
    <row r="13" spans="1:18" x14ac:dyDescent="0.25">
      <c r="A13" s="10">
        <v>2025</v>
      </c>
      <c r="B13" s="11">
        <v>45748</v>
      </c>
      <c r="C13" s="11">
        <v>45838</v>
      </c>
      <c r="D13" s="10">
        <v>2000</v>
      </c>
      <c r="E13" s="12">
        <v>200000</v>
      </c>
      <c r="F13" s="12">
        <v>200000</v>
      </c>
      <c r="G13" s="17" t="s">
        <v>56</v>
      </c>
      <c r="H13" s="18">
        <f t="shared" ref="H13:M13" si="1">SUM(H14:H22)</f>
        <v>7318887.7299999995</v>
      </c>
      <c r="I13" s="18">
        <f t="shared" si="1"/>
        <v>7246926.4900000002</v>
      </c>
      <c r="J13" s="18">
        <f t="shared" si="1"/>
        <v>4305740.1399999997</v>
      </c>
      <c r="K13" s="18">
        <f t="shared" si="1"/>
        <v>2230901.04</v>
      </c>
      <c r="L13" s="18">
        <f t="shared" si="1"/>
        <v>2230901.04</v>
      </c>
      <c r="M13" s="18">
        <f t="shared" si="1"/>
        <v>2230901.04</v>
      </c>
      <c r="N13" s="15" t="s">
        <v>52</v>
      </c>
      <c r="O13" s="16" t="s">
        <v>88</v>
      </c>
      <c r="P13" s="13" t="s">
        <v>81</v>
      </c>
      <c r="Q13" s="11">
        <v>45848</v>
      </c>
      <c r="R13" s="13"/>
    </row>
    <row r="14" spans="1:18" x14ac:dyDescent="0.25">
      <c r="A14" s="10">
        <v>2025</v>
      </c>
      <c r="B14" s="11">
        <v>45748</v>
      </c>
      <c r="C14" s="11">
        <v>45838</v>
      </c>
      <c r="D14" s="10">
        <v>2000</v>
      </c>
      <c r="E14" s="12">
        <v>210000</v>
      </c>
      <c r="F14" s="12">
        <v>210000</v>
      </c>
      <c r="G14" s="13" t="s">
        <v>57</v>
      </c>
      <c r="H14" s="14">
        <v>894820.4</v>
      </c>
      <c r="I14" s="14">
        <v>915379.9</v>
      </c>
      <c r="J14" s="14">
        <v>220219.4</v>
      </c>
      <c r="K14" s="14">
        <v>220219.4</v>
      </c>
      <c r="L14" s="14">
        <v>220219.4</v>
      </c>
      <c r="M14" s="14">
        <v>220219.4</v>
      </c>
      <c r="N14" s="15" t="s">
        <v>52</v>
      </c>
      <c r="O14" s="16" t="s">
        <v>88</v>
      </c>
      <c r="P14" s="13" t="s">
        <v>81</v>
      </c>
      <c r="Q14" s="11">
        <v>45848</v>
      </c>
      <c r="R14" s="13"/>
    </row>
    <row r="15" spans="1:18" x14ac:dyDescent="0.25">
      <c r="A15" s="10">
        <v>2025</v>
      </c>
      <c r="B15" s="11">
        <v>45748</v>
      </c>
      <c r="C15" s="11">
        <v>45838</v>
      </c>
      <c r="D15" s="10">
        <v>2000</v>
      </c>
      <c r="E15" s="12">
        <v>220000</v>
      </c>
      <c r="F15" s="12">
        <v>220000</v>
      </c>
      <c r="G15" s="13" t="s">
        <v>58</v>
      </c>
      <c r="H15" s="14">
        <v>491962.16</v>
      </c>
      <c r="I15" s="14">
        <v>402529.99</v>
      </c>
      <c r="J15" s="14">
        <v>119940.12</v>
      </c>
      <c r="K15" s="14">
        <v>119940.12</v>
      </c>
      <c r="L15" s="14">
        <v>119940.12</v>
      </c>
      <c r="M15" s="14">
        <v>119940.12</v>
      </c>
      <c r="N15" s="15" t="s">
        <v>52</v>
      </c>
      <c r="O15" s="16" t="s">
        <v>88</v>
      </c>
      <c r="P15" s="13" t="s">
        <v>81</v>
      </c>
      <c r="Q15" s="11">
        <v>45848</v>
      </c>
      <c r="R15" s="13"/>
    </row>
    <row r="16" spans="1:18" x14ac:dyDescent="0.25">
      <c r="A16" s="10">
        <v>2025</v>
      </c>
      <c r="B16" s="11">
        <v>45748</v>
      </c>
      <c r="C16" s="11">
        <v>45838</v>
      </c>
      <c r="D16" s="10">
        <v>2000</v>
      </c>
      <c r="E16" s="12">
        <v>230000</v>
      </c>
      <c r="F16" s="12">
        <v>230000</v>
      </c>
      <c r="G16" s="13" t="s">
        <v>83</v>
      </c>
      <c r="H16" s="14">
        <v>0</v>
      </c>
      <c r="I16" s="14">
        <v>8000</v>
      </c>
      <c r="J16" s="14">
        <v>0</v>
      </c>
      <c r="K16" s="14">
        <v>0</v>
      </c>
      <c r="L16" s="14">
        <v>0</v>
      </c>
      <c r="M16" s="14">
        <v>0</v>
      </c>
      <c r="N16" s="15" t="s">
        <v>52</v>
      </c>
      <c r="O16" s="16" t="s">
        <v>88</v>
      </c>
      <c r="P16" s="13" t="s">
        <v>81</v>
      </c>
      <c r="Q16" s="11">
        <v>45848</v>
      </c>
      <c r="R16" s="13"/>
    </row>
    <row r="17" spans="1:18" x14ac:dyDescent="0.25">
      <c r="A17" s="10">
        <v>2025</v>
      </c>
      <c r="B17" s="11">
        <v>45748</v>
      </c>
      <c r="C17" s="11">
        <v>45838</v>
      </c>
      <c r="D17" s="10">
        <v>2000</v>
      </c>
      <c r="E17" s="12">
        <v>240000</v>
      </c>
      <c r="F17" s="12">
        <v>240000</v>
      </c>
      <c r="G17" s="13" t="s">
        <v>59</v>
      </c>
      <c r="H17" s="14">
        <v>772879.73</v>
      </c>
      <c r="I17" s="14">
        <v>653402.81999999995</v>
      </c>
      <c r="J17" s="14">
        <v>91096.88</v>
      </c>
      <c r="K17" s="14">
        <v>91096.88</v>
      </c>
      <c r="L17" s="14">
        <v>91096.88</v>
      </c>
      <c r="M17" s="14">
        <v>91096.88</v>
      </c>
      <c r="N17" s="15" t="s">
        <v>52</v>
      </c>
      <c r="O17" s="16" t="s">
        <v>88</v>
      </c>
      <c r="P17" s="13" t="s">
        <v>81</v>
      </c>
      <c r="Q17" s="11">
        <v>45848</v>
      </c>
      <c r="R17" s="13"/>
    </row>
    <row r="18" spans="1:18" x14ac:dyDescent="0.25">
      <c r="A18" s="10">
        <v>2025</v>
      </c>
      <c r="B18" s="11">
        <v>45748</v>
      </c>
      <c r="C18" s="11">
        <v>45838</v>
      </c>
      <c r="D18" s="10">
        <v>2000</v>
      </c>
      <c r="E18" s="12">
        <v>250000</v>
      </c>
      <c r="F18" s="12">
        <v>250000</v>
      </c>
      <c r="G18" s="13" t="s">
        <v>60</v>
      </c>
      <c r="H18" s="14">
        <v>142843.32</v>
      </c>
      <c r="I18" s="14">
        <v>102543.32</v>
      </c>
      <c r="J18" s="14">
        <v>711.5</v>
      </c>
      <c r="K18" s="14">
        <v>711.5</v>
      </c>
      <c r="L18" s="14">
        <v>711.5</v>
      </c>
      <c r="M18" s="14">
        <v>711.5</v>
      </c>
      <c r="N18" s="15" t="s">
        <v>52</v>
      </c>
      <c r="O18" s="16" t="s">
        <v>88</v>
      </c>
      <c r="P18" s="13" t="s">
        <v>81</v>
      </c>
      <c r="Q18" s="11">
        <v>45848</v>
      </c>
      <c r="R18" s="13"/>
    </row>
    <row r="19" spans="1:18" x14ac:dyDescent="0.25">
      <c r="A19" s="10">
        <v>2025</v>
      </c>
      <c r="B19" s="11">
        <v>45748</v>
      </c>
      <c r="C19" s="11">
        <v>45838</v>
      </c>
      <c r="D19" s="10">
        <v>2000</v>
      </c>
      <c r="E19" s="12">
        <v>260000</v>
      </c>
      <c r="F19" s="12">
        <v>260000</v>
      </c>
      <c r="G19" s="13" t="s">
        <v>61</v>
      </c>
      <c r="H19" s="14">
        <v>3780000</v>
      </c>
      <c r="I19" s="14">
        <v>3902095.7</v>
      </c>
      <c r="J19" s="14">
        <v>3678498.3</v>
      </c>
      <c r="K19" s="14">
        <v>1603659.2</v>
      </c>
      <c r="L19" s="14">
        <v>1603659.2</v>
      </c>
      <c r="M19" s="14">
        <v>1603659.2</v>
      </c>
      <c r="N19" s="15" t="s">
        <v>52</v>
      </c>
      <c r="O19" s="16" t="s">
        <v>88</v>
      </c>
      <c r="P19" s="13" t="s">
        <v>81</v>
      </c>
      <c r="Q19" s="11">
        <v>45848</v>
      </c>
      <c r="R19" s="13"/>
    </row>
    <row r="20" spans="1:18" x14ac:dyDescent="0.25">
      <c r="A20" s="10">
        <v>2025</v>
      </c>
      <c r="B20" s="11">
        <v>45748</v>
      </c>
      <c r="C20" s="11">
        <v>45838</v>
      </c>
      <c r="D20" s="10">
        <v>2000</v>
      </c>
      <c r="E20" s="12">
        <v>270000</v>
      </c>
      <c r="F20" s="12">
        <v>270000</v>
      </c>
      <c r="G20" s="13" t="s">
        <v>62</v>
      </c>
      <c r="H20" s="14">
        <v>508477.48</v>
      </c>
      <c r="I20" s="14">
        <v>444189.96</v>
      </c>
      <c r="J20" s="14">
        <v>32321</v>
      </c>
      <c r="K20" s="14">
        <v>32321</v>
      </c>
      <c r="L20" s="14">
        <v>32321</v>
      </c>
      <c r="M20" s="14">
        <v>32321</v>
      </c>
      <c r="N20" s="15" t="s">
        <v>52</v>
      </c>
      <c r="O20" s="16" t="s">
        <v>88</v>
      </c>
      <c r="P20" s="13" t="s">
        <v>81</v>
      </c>
      <c r="Q20" s="11">
        <v>45848</v>
      </c>
      <c r="R20" s="13"/>
    </row>
    <row r="21" spans="1:18" x14ac:dyDescent="0.25">
      <c r="A21" s="10">
        <v>2025</v>
      </c>
      <c r="B21" s="11">
        <v>45748</v>
      </c>
      <c r="C21" s="11">
        <v>45838</v>
      </c>
      <c r="D21" s="10">
        <v>2000</v>
      </c>
      <c r="E21" s="12">
        <v>280000</v>
      </c>
      <c r="F21" s="12">
        <v>280000</v>
      </c>
      <c r="G21" s="13" t="s">
        <v>84</v>
      </c>
      <c r="H21" s="14">
        <v>0</v>
      </c>
      <c r="I21" s="14">
        <v>150000</v>
      </c>
      <c r="J21" s="14">
        <v>126672</v>
      </c>
      <c r="K21" s="14">
        <v>126672</v>
      </c>
      <c r="L21" s="14">
        <v>126672</v>
      </c>
      <c r="M21" s="14">
        <v>126672</v>
      </c>
      <c r="N21" s="15" t="s">
        <v>52</v>
      </c>
      <c r="O21" s="16" t="s">
        <v>88</v>
      </c>
      <c r="P21" s="13" t="s">
        <v>81</v>
      </c>
      <c r="Q21" s="11">
        <v>45848</v>
      </c>
      <c r="R21" s="13"/>
    </row>
    <row r="22" spans="1:18" x14ac:dyDescent="0.25">
      <c r="A22" s="10">
        <v>2025</v>
      </c>
      <c r="B22" s="11">
        <v>45748</v>
      </c>
      <c r="C22" s="11">
        <v>45838</v>
      </c>
      <c r="D22" s="10">
        <v>2000</v>
      </c>
      <c r="E22" s="12">
        <v>290000</v>
      </c>
      <c r="F22" s="12">
        <v>290000</v>
      </c>
      <c r="G22" s="13" t="s">
        <v>63</v>
      </c>
      <c r="H22" s="14">
        <v>727904.64</v>
      </c>
      <c r="I22" s="14">
        <v>668784.80000000005</v>
      </c>
      <c r="J22" s="14">
        <v>36280.94</v>
      </c>
      <c r="K22" s="14">
        <v>36280.94</v>
      </c>
      <c r="L22" s="14">
        <v>36280.94</v>
      </c>
      <c r="M22" s="14">
        <v>36280.94</v>
      </c>
      <c r="N22" s="15" t="s">
        <v>52</v>
      </c>
      <c r="O22" s="16" t="s">
        <v>88</v>
      </c>
      <c r="P22" s="13" t="s">
        <v>81</v>
      </c>
      <c r="Q22" s="11">
        <v>45848</v>
      </c>
      <c r="R22" s="13"/>
    </row>
    <row r="23" spans="1:18" x14ac:dyDescent="0.25">
      <c r="A23" s="10">
        <v>2025</v>
      </c>
      <c r="B23" s="11">
        <v>45748</v>
      </c>
      <c r="C23" s="11">
        <v>45838</v>
      </c>
      <c r="D23" s="10">
        <v>3000</v>
      </c>
      <c r="E23" s="12">
        <v>300000</v>
      </c>
      <c r="F23" s="12">
        <v>300000</v>
      </c>
      <c r="G23" s="17" t="s">
        <v>64</v>
      </c>
      <c r="H23" s="18">
        <f>SUM(H24:H32)</f>
        <v>13230021.23</v>
      </c>
      <c r="I23" s="18">
        <f>SUM(I24:I32)</f>
        <v>14561941.07</v>
      </c>
      <c r="J23" s="18">
        <f t="shared" ref="J23:M23" si="2">SUM(J24:J32)</f>
        <v>6323847.4100000001</v>
      </c>
      <c r="K23" s="18">
        <f t="shared" si="2"/>
        <v>5706797.5099999998</v>
      </c>
      <c r="L23" s="18">
        <f t="shared" si="2"/>
        <v>5706797.5099999998</v>
      </c>
      <c r="M23" s="18">
        <f t="shared" si="2"/>
        <v>5706797.5099999998</v>
      </c>
      <c r="N23" s="15" t="s">
        <v>52</v>
      </c>
      <c r="O23" s="16" t="s">
        <v>88</v>
      </c>
      <c r="P23" s="13" t="s">
        <v>81</v>
      </c>
      <c r="Q23" s="11">
        <v>45848</v>
      </c>
      <c r="R23" s="13"/>
    </row>
    <row r="24" spans="1:18" x14ac:dyDescent="0.25">
      <c r="A24" s="10">
        <v>2025</v>
      </c>
      <c r="B24" s="11">
        <v>45748</v>
      </c>
      <c r="C24" s="11">
        <v>45838</v>
      </c>
      <c r="D24" s="10">
        <v>3000</v>
      </c>
      <c r="E24" s="12">
        <v>310000</v>
      </c>
      <c r="F24" s="12">
        <v>310000</v>
      </c>
      <c r="G24" s="13" t="s">
        <v>65</v>
      </c>
      <c r="H24" s="14">
        <v>5432145.1500000004</v>
      </c>
      <c r="I24" s="14">
        <v>4397210.57</v>
      </c>
      <c r="J24" s="14">
        <v>2074103.49</v>
      </c>
      <c r="K24" s="14">
        <v>2074103.49</v>
      </c>
      <c r="L24" s="14">
        <v>2074103.49</v>
      </c>
      <c r="M24" s="14">
        <v>2074103.49</v>
      </c>
      <c r="N24" s="15" t="s">
        <v>52</v>
      </c>
      <c r="O24" s="16" t="s">
        <v>88</v>
      </c>
      <c r="P24" s="13" t="s">
        <v>81</v>
      </c>
      <c r="Q24" s="11">
        <v>45848</v>
      </c>
      <c r="R24" s="13"/>
    </row>
    <row r="25" spans="1:18" x14ac:dyDescent="0.25">
      <c r="A25" s="10">
        <v>2025</v>
      </c>
      <c r="B25" s="11">
        <v>45748</v>
      </c>
      <c r="C25" s="11">
        <v>45838</v>
      </c>
      <c r="D25" s="10">
        <v>3000</v>
      </c>
      <c r="E25" s="12">
        <v>320000</v>
      </c>
      <c r="F25" s="12">
        <v>320000</v>
      </c>
      <c r="G25" s="13" t="s">
        <v>66</v>
      </c>
      <c r="H25" s="14">
        <v>441480.6</v>
      </c>
      <c r="I25" s="14">
        <v>417627.92</v>
      </c>
      <c r="J25" s="14">
        <v>53365.2</v>
      </c>
      <c r="K25" s="14">
        <v>53365.2</v>
      </c>
      <c r="L25" s="14">
        <v>53365.2</v>
      </c>
      <c r="M25" s="14">
        <v>53365.2</v>
      </c>
      <c r="N25" s="15" t="s">
        <v>52</v>
      </c>
      <c r="O25" s="16" t="s">
        <v>88</v>
      </c>
      <c r="P25" s="13" t="s">
        <v>81</v>
      </c>
      <c r="Q25" s="11">
        <v>45848</v>
      </c>
      <c r="R25" s="13"/>
    </row>
    <row r="26" spans="1:18" x14ac:dyDescent="0.25">
      <c r="A26" s="10">
        <v>2025</v>
      </c>
      <c r="B26" s="11">
        <v>45748</v>
      </c>
      <c r="C26" s="11">
        <v>45838</v>
      </c>
      <c r="D26" s="10">
        <v>3000</v>
      </c>
      <c r="E26" s="12">
        <v>330000</v>
      </c>
      <c r="F26" s="12">
        <v>330000</v>
      </c>
      <c r="G26" s="13" t="s">
        <v>67</v>
      </c>
      <c r="H26" s="14">
        <v>678909.8</v>
      </c>
      <c r="I26" s="14">
        <v>1115213</v>
      </c>
      <c r="J26" s="14">
        <v>73540</v>
      </c>
      <c r="K26" s="14">
        <v>73540</v>
      </c>
      <c r="L26" s="14">
        <v>73540</v>
      </c>
      <c r="M26" s="14">
        <v>73540</v>
      </c>
      <c r="N26" s="15" t="s">
        <v>52</v>
      </c>
      <c r="O26" s="16" t="s">
        <v>88</v>
      </c>
      <c r="P26" s="13" t="s">
        <v>81</v>
      </c>
      <c r="Q26" s="11">
        <v>45848</v>
      </c>
      <c r="R26" s="13"/>
    </row>
    <row r="27" spans="1:18" x14ac:dyDescent="0.25">
      <c r="A27" s="10">
        <v>2025</v>
      </c>
      <c r="B27" s="11">
        <v>45748</v>
      </c>
      <c r="C27" s="11">
        <v>45838</v>
      </c>
      <c r="D27" s="10">
        <v>3000</v>
      </c>
      <c r="E27" s="12">
        <v>340000</v>
      </c>
      <c r="F27" s="12">
        <v>340000</v>
      </c>
      <c r="G27" s="13" t="s">
        <v>68</v>
      </c>
      <c r="H27" s="14">
        <v>485068.91</v>
      </c>
      <c r="I27" s="14">
        <v>409464.58</v>
      </c>
      <c r="J27" s="14">
        <v>54440.06</v>
      </c>
      <c r="K27" s="14">
        <v>54440.06</v>
      </c>
      <c r="L27" s="14">
        <v>54440.06</v>
      </c>
      <c r="M27" s="14">
        <v>54440.06</v>
      </c>
      <c r="N27" s="15" t="s">
        <v>52</v>
      </c>
      <c r="O27" s="16" t="s">
        <v>88</v>
      </c>
      <c r="P27" s="13" t="s">
        <v>81</v>
      </c>
      <c r="Q27" s="11">
        <v>45848</v>
      </c>
      <c r="R27" s="13"/>
    </row>
    <row r="28" spans="1:18" x14ac:dyDescent="0.25">
      <c r="A28" s="10">
        <v>2025</v>
      </c>
      <c r="B28" s="11">
        <v>45748</v>
      </c>
      <c r="C28" s="11">
        <v>45838</v>
      </c>
      <c r="D28" s="10">
        <v>3000</v>
      </c>
      <c r="E28" s="12">
        <v>350000</v>
      </c>
      <c r="F28" s="12">
        <v>350000</v>
      </c>
      <c r="G28" s="13" t="s">
        <v>69</v>
      </c>
      <c r="H28" s="14">
        <v>2148678.4</v>
      </c>
      <c r="I28" s="14">
        <v>2276064.4700000002</v>
      </c>
      <c r="J28" s="14">
        <v>1388381.59</v>
      </c>
      <c r="K28" s="14">
        <v>771331.69</v>
      </c>
      <c r="L28" s="14">
        <v>771331.69</v>
      </c>
      <c r="M28" s="14">
        <v>771331.69</v>
      </c>
      <c r="N28" s="15" t="s">
        <v>52</v>
      </c>
      <c r="O28" s="16" t="s">
        <v>88</v>
      </c>
      <c r="P28" s="13" t="s">
        <v>81</v>
      </c>
      <c r="Q28" s="11">
        <v>45848</v>
      </c>
      <c r="R28" s="13"/>
    </row>
    <row r="29" spans="1:18" x14ac:dyDescent="0.25">
      <c r="A29" s="10">
        <v>2025</v>
      </c>
      <c r="B29" s="11">
        <v>45748</v>
      </c>
      <c r="C29" s="11">
        <v>45838</v>
      </c>
      <c r="D29" s="10">
        <v>3000</v>
      </c>
      <c r="E29" s="12">
        <v>360000</v>
      </c>
      <c r="F29" s="12">
        <v>360000</v>
      </c>
      <c r="G29" s="13" t="s">
        <v>70</v>
      </c>
      <c r="H29" s="14">
        <v>120816.96000000001</v>
      </c>
      <c r="I29" s="14">
        <v>211120</v>
      </c>
      <c r="J29" s="14">
        <v>112519.99</v>
      </c>
      <c r="K29" s="14">
        <v>112519.99</v>
      </c>
      <c r="L29" s="14">
        <v>112519.99</v>
      </c>
      <c r="M29" s="14">
        <v>112519.99</v>
      </c>
      <c r="N29" s="15" t="s">
        <v>52</v>
      </c>
      <c r="O29" s="16" t="s">
        <v>88</v>
      </c>
      <c r="P29" s="13" t="s">
        <v>81</v>
      </c>
      <c r="Q29" s="11">
        <v>45848</v>
      </c>
      <c r="R29" s="13"/>
    </row>
    <row r="30" spans="1:18" x14ac:dyDescent="0.25">
      <c r="A30" s="10">
        <v>2025</v>
      </c>
      <c r="B30" s="11">
        <v>45748</v>
      </c>
      <c r="C30" s="11">
        <v>45838</v>
      </c>
      <c r="D30" s="10">
        <v>3000</v>
      </c>
      <c r="E30" s="12">
        <v>370000</v>
      </c>
      <c r="F30" s="12">
        <v>370000</v>
      </c>
      <c r="G30" s="13" t="s">
        <v>71</v>
      </c>
      <c r="H30" s="14">
        <v>104800</v>
      </c>
      <c r="I30" s="14">
        <v>62800</v>
      </c>
      <c r="J30" s="14">
        <v>392</v>
      </c>
      <c r="K30" s="14">
        <v>392</v>
      </c>
      <c r="L30" s="14">
        <v>392</v>
      </c>
      <c r="M30" s="14">
        <v>392</v>
      </c>
      <c r="N30" s="15" t="s">
        <v>52</v>
      </c>
      <c r="O30" s="16" t="s">
        <v>88</v>
      </c>
      <c r="P30" s="13" t="s">
        <v>81</v>
      </c>
      <c r="Q30" s="11">
        <v>45848</v>
      </c>
      <c r="R30" s="13"/>
    </row>
    <row r="31" spans="1:18" x14ac:dyDescent="0.25">
      <c r="A31" s="10">
        <v>2025</v>
      </c>
      <c r="B31" s="11">
        <v>45748</v>
      </c>
      <c r="C31" s="11">
        <v>45838</v>
      </c>
      <c r="D31" s="10">
        <v>3000</v>
      </c>
      <c r="E31" s="12">
        <v>380000</v>
      </c>
      <c r="F31" s="12">
        <v>380000</v>
      </c>
      <c r="G31" s="13" t="s">
        <v>72</v>
      </c>
      <c r="H31" s="14">
        <v>1924121.37</v>
      </c>
      <c r="I31" s="14">
        <v>2955580.98</v>
      </c>
      <c r="J31" s="14">
        <v>1638215.53</v>
      </c>
      <c r="K31" s="14">
        <v>1638215.53</v>
      </c>
      <c r="L31" s="14">
        <v>1638215.53</v>
      </c>
      <c r="M31" s="14">
        <v>1638215.53</v>
      </c>
      <c r="N31" s="15" t="s">
        <v>52</v>
      </c>
      <c r="O31" s="16" t="s">
        <v>88</v>
      </c>
      <c r="P31" s="13" t="s">
        <v>81</v>
      </c>
      <c r="Q31" s="11">
        <v>45848</v>
      </c>
      <c r="R31" s="13"/>
    </row>
    <row r="32" spans="1:18" x14ac:dyDescent="0.25">
      <c r="A32" s="10">
        <v>2025</v>
      </c>
      <c r="B32" s="11">
        <v>45748</v>
      </c>
      <c r="C32" s="11">
        <v>45838</v>
      </c>
      <c r="D32" s="10">
        <v>3000</v>
      </c>
      <c r="E32" s="12">
        <v>390000</v>
      </c>
      <c r="F32" s="12">
        <v>390000</v>
      </c>
      <c r="G32" s="13" t="s">
        <v>73</v>
      </c>
      <c r="H32" s="14">
        <v>1894000.04</v>
      </c>
      <c r="I32" s="14">
        <v>2716859.55</v>
      </c>
      <c r="J32" s="14">
        <v>928889.55</v>
      </c>
      <c r="K32" s="14">
        <v>928889.55</v>
      </c>
      <c r="L32" s="14">
        <v>928889.55</v>
      </c>
      <c r="M32" s="14">
        <v>928889.55</v>
      </c>
      <c r="N32" s="15" t="s">
        <v>52</v>
      </c>
      <c r="O32" s="16" t="s">
        <v>88</v>
      </c>
      <c r="P32" s="13" t="s">
        <v>81</v>
      </c>
      <c r="Q32" s="11">
        <v>45848</v>
      </c>
      <c r="R32" s="13"/>
    </row>
    <row r="33" spans="1:18" x14ac:dyDescent="0.25">
      <c r="A33" s="10">
        <v>2025</v>
      </c>
      <c r="B33" s="11">
        <v>45748</v>
      </c>
      <c r="C33" s="11">
        <v>45838</v>
      </c>
      <c r="D33" s="10">
        <v>4000</v>
      </c>
      <c r="E33" s="12">
        <v>400000</v>
      </c>
      <c r="F33" s="12">
        <v>400000</v>
      </c>
      <c r="G33" s="17" t="s">
        <v>74</v>
      </c>
      <c r="H33" s="18">
        <f>SUM(H34:H35)</f>
        <v>2521553</v>
      </c>
      <c r="I33" s="18">
        <f>SUM(I34:I35)</f>
        <v>2681481.88</v>
      </c>
      <c r="J33" s="18">
        <f t="shared" ref="J33:M33" si="3">SUM(J34:J35)</f>
        <v>1206095.1100000001</v>
      </c>
      <c r="K33" s="18">
        <f t="shared" si="3"/>
        <v>1206095.1100000001</v>
      </c>
      <c r="L33" s="18">
        <f t="shared" si="3"/>
        <v>1206095.1100000001</v>
      </c>
      <c r="M33" s="18">
        <f t="shared" si="3"/>
        <v>1206095.1100000001</v>
      </c>
      <c r="N33" s="15" t="s">
        <v>52</v>
      </c>
      <c r="O33" s="16" t="s">
        <v>88</v>
      </c>
      <c r="P33" s="13" t="s">
        <v>81</v>
      </c>
      <c r="Q33" s="11">
        <v>45848</v>
      </c>
      <c r="R33" s="13"/>
    </row>
    <row r="34" spans="1:18" x14ac:dyDescent="0.25">
      <c r="A34" s="10">
        <v>2025</v>
      </c>
      <c r="B34" s="11">
        <v>45748</v>
      </c>
      <c r="C34" s="11">
        <v>45838</v>
      </c>
      <c r="D34" s="10">
        <v>4000</v>
      </c>
      <c r="E34" s="12">
        <v>440000</v>
      </c>
      <c r="F34" s="12">
        <v>440000</v>
      </c>
      <c r="G34" s="13" t="s">
        <v>75</v>
      </c>
      <c r="H34" s="14">
        <v>965704</v>
      </c>
      <c r="I34" s="14">
        <v>1125632.8799999999</v>
      </c>
      <c r="J34" s="14">
        <v>411573.44</v>
      </c>
      <c r="K34" s="14">
        <v>411573.44</v>
      </c>
      <c r="L34" s="14">
        <v>411573.44</v>
      </c>
      <c r="M34" s="14">
        <v>411573.44</v>
      </c>
      <c r="N34" s="15" t="s">
        <v>52</v>
      </c>
      <c r="O34" s="16" t="s">
        <v>88</v>
      </c>
      <c r="P34" s="13" t="s">
        <v>81</v>
      </c>
      <c r="Q34" s="11">
        <v>45848</v>
      </c>
      <c r="R34" s="13"/>
    </row>
    <row r="35" spans="1:18" x14ac:dyDescent="0.25">
      <c r="A35" s="10">
        <v>2025</v>
      </c>
      <c r="B35" s="11">
        <v>45748</v>
      </c>
      <c r="C35" s="11">
        <v>45838</v>
      </c>
      <c r="D35" s="10">
        <v>4000</v>
      </c>
      <c r="E35" s="12">
        <v>450000</v>
      </c>
      <c r="F35" s="12">
        <v>450000</v>
      </c>
      <c r="G35" s="19" t="s">
        <v>76</v>
      </c>
      <c r="H35" s="14">
        <v>1555849</v>
      </c>
      <c r="I35" s="14">
        <v>1555849</v>
      </c>
      <c r="J35" s="14">
        <v>794521.67</v>
      </c>
      <c r="K35" s="14">
        <v>794521.67</v>
      </c>
      <c r="L35" s="14">
        <v>794521.67</v>
      </c>
      <c r="M35" s="14">
        <v>794521.67</v>
      </c>
      <c r="N35" s="15" t="s">
        <v>52</v>
      </c>
      <c r="O35" s="16" t="s">
        <v>88</v>
      </c>
      <c r="P35" s="13" t="s">
        <v>81</v>
      </c>
      <c r="Q35" s="11">
        <v>45848</v>
      </c>
      <c r="R35" s="13"/>
    </row>
    <row r="36" spans="1:18" x14ac:dyDescent="0.25">
      <c r="A36" s="10">
        <v>2025</v>
      </c>
      <c r="B36" s="11">
        <v>45748</v>
      </c>
      <c r="C36" s="11">
        <v>45838</v>
      </c>
      <c r="D36" s="10">
        <v>5000</v>
      </c>
      <c r="E36" s="12">
        <v>500000</v>
      </c>
      <c r="F36" s="12">
        <v>500000</v>
      </c>
      <c r="G36" s="20" t="s">
        <v>77</v>
      </c>
      <c r="H36" s="18">
        <f t="shared" ref="H36:M36" si="4">SUM(H37:H40)</f>
        <v>245000</v>
      </c>
      <c r="I36" s="18">
        <f t="shared" si="4"/>
        <v>2550403.6</v>
      </c>
      <c r="J36" s="18">
        <f t="shared" si="4"/>
        <v>39903.120000000003</v>
      </c>
      <c r="K36" s="18">
        <f t="shared" si="4"/>
        <v>39903.120000000003</v>
      </c>
      <c r="L36" s="18">
        <f t="shared" si="4"/>
        <v>39903.120000000003</v>
      </c>
      <c r="M36" s="18">
        <f t="shared" si="4"/>
        <v>39903.120000000003</v>
      </c>
      <c r="N36" s="15" t="s">
        <v>52</v>
      </c>
      <c r="O36" s="16" t="s">
        <v>88</v>
      </c>
      <c r="P36" s="13" t="s">
        <v>81</v>
      </c>
      <c r="Q36" s="11">
        <v>45848</v>
      </c>
      <c r="R36" s="13"/>
    </row>
    <row r="37" spans="1:18" x14ac:dyDescent="0.25">
      <c r="A37" s="10">
        <v>2025</v>
      </c>
      <c r="B37" s="11">
        <v>45748</v>
      </c>
      <c r="C37" s="11">
        <v>45838</v>
      </c>
      <c r="D37" s="10">
        <v>5000</v>
      </c>
      <c r="E37" s="12">
        <v>510000</v>
      </c>
      <c r="F37" s="12">
        <v>510000</v>
      </c>
      <c r="G37" s="19" t="s">
        <v>78</v>
      </c>
      <c r="H37" s="14">
        <v>245000</v>
      </c>
      <c r="I37" s="14">
        <v>449660.92</v>
      </c>
      <c r="J37" s="14">
        <v>0</v>
      </c>
      <c r="K37" s="14">
        <v>0</v>
      </c>
      <c r="L37" s="14">
        <v>0</v>
      </c>
      <c r="M37" s="14">
        <v>0</v>
      </c>
      <c r="N37" s="15" t="s">
        <v>52</v>
      </c>
      <c r="O37" s="16" t="s">
        <v>88</v>
      </c>
      <c r="P37" s="13" t="s">
        <v>81</v>
      </c>
      <c r="Q37" s="11">
        <v>45848</v>
      </c>
      <c r="R37" s="13"/>
    </row>
    <row r="38" spans="1:18" x14ac:dyDescent="0.25">
      <c r="A38" s="10">
        <v>2025</v>
      </c>
      <c r="B38" s="11">
        <v>45748</v>
      </c>
      <c r="C38" s="11">
        <v>45838</v>
      </c>
      <c r="D38" s="10">
        <v>5000</v>
      </c>
      <c r="E38" s="12">
        <v>520000</v>
      </c>
      <c r="F38" s="12">
        <v>520000</v>
      </c>
      <c r="G38" s="19" t="s">
        <v>85</v>
      </c>
      <c r="H38" s="14">
        <v>0</v>
      </c>
      <c r="I38" s="14">
        <v>400236.68</v>
      </c>
      <c r="J38" s="14">
        <v>39903.120000000003</v>
      </c>
      <c r="K38" s="14">
        <v>39903.120000000003</v>
      </c>
      <c r="L38" s="14">
        <v>39903.120000000003</v>
      </c>
      <c r="M38" s="14">
        <v>39903.120000000003</v>
      </c>
      <c r="N38" s="15" t="s">
        <v>52</v>
      </c>
      <c r="O38" s="16" t="s">
        <v>88</v>
      </c>
      <c r="P38" s="13" t="s">
        <v>81</v>
      </c>
      <c r="Q38" s="11">
        <v>45848</v>
      </c>
      <c r="R38" s="13"/>
    </row>
    <row r="39" spans="1:18" x14ac:dyDescent="0.25">
      <c r="A39" s="10">
        <v>2025</v>
      </c>
      <c r="B39" s="11">
        <v>45748</v>
      </c>
      <c r="C39" s="11">
        <v>45838</v>
      </c>
      <c r="D39" s="10">
        <v>5000</v>
      </c>
      <c r="E39" s="12">
        <v>540000</v>
      </c>
      <c r="F39" s="12">
        <v>540000</v>
      </c>
      <c r="G39" s="19" t="s">
        <v>86</v>
      </c>
      <c r="H39" s="14">
        <v>0</v>
      </c>
      <c r="I39" s="14">
        <v>1240000</v>
      </c>
      <c r="J39" s="14">
        <v>0</v>
      </c>
      <c r="K39" s="14">
        <v>0</v>
      </c>
      <c r="L39" s="14">
        <v>0</v>
      </c>
      <c r="M39" s="14">
        <v>0</v>
      </c>
      <c r="N39" s="15" t="s">
        <v>52</v>
      </c>
      <c r="O39" s="16" t="s">
        <v>88</v>
      </c>
      <c r="P39" s="13" t="s">
        <v>81</v>
      </c>
      <c r="Q39" s="11">
        <v>45848</v>
      </c>
      <c r="R39" s="13"/>
    </row>
    <row r="40" spans="1:18" x14ac:dyDescent="0.25">
      <c r="A40" s="10">
        <v>2025</v>
      </c>
      <c r="B40" s="11">
        <v>45748</v>
      </c>
      <c r="C40" s="11">
        <v>45838</v>
      </c>
      <c r="D40" s="10">
        <v>5000</v>
      </c>
      <c r="E40" s="12">
        <v>560000</v>
      </c>
      <c r="F40" s="12">
        <v>560000</v>
      </c>
      <c r="G40" s="19" t="s">
        <v>87</v>
      </c>
      <c r="H40" s="14">
        <v>0</v>
      </c>
      <c r="I40" s="14">
        <v>460506</v>
      </c>
      <c r="J40" s="14">
        <v>0</v>
      </c>
      <c r="K40" s="14">
        <v>0</v>
      </c>
      <c r="L40" s="14">
        <v>0</v>
      </c>
      <c r="M40" s="14">
        <v>0</v>
      </c>
      <c r="N40" s="15" t="s">
        <v>52</v>
      </c>
      <c r="O40" s="16" t="s">
        <v>88</v>
      </c>
      <c r="P40" s="13" t="s">
        <v>81</v>
      </c>
      <c r="Q40" s="11">
        <v>45848</v>
      </c>
      <c r="R40" s="13"/>
    </row>
    <row r="41" spans="1:18" x14ac:dyDescent="0.25">
      <c r="A41" s="10">
        <v>2025</v>
      </c>
      <c r="B41" s="11">
        <v>45748</v>
      </c>
      <c r="C41" s="11">
        <v>45838</v>
      </c>
      <c r="D41" s="10">
        <v>6000</v>
      </c>
      <c r="E41" s="12">
        <v>600000</v>
      </c>
      <c r="F41" s="12">
        <v>600000</v>
      </c>
      <c r="G41" s="20" t="s">
        <v>79</v>
      </c>
      <c r="H41" s="18">
        <f>+H42</f>
        <v>7472975</v>
      </c>
      <c r="I41" s="18">
        <f>SUM(I42)</f>
        <v>6974031</v>
      </c>
      <c r="J41" s="18">
        <f t="shared" ref="J41:M41" si="5">+J42</f>
        <v>0</v>
      </c>
      <c r="K41" s="18">
        <f t="shared" si="5"/>
        <v>0</v>
      </c>
      <c r="L41" s="18">
        <f t="shared" si="5"/>
        <v>0</v>
      </c>
      <c r="M41" s="18">
        <f t="shared" si="5"/>
        <v>0</v>
      </c>
      <c r="N41" s="15" t="s">
        <v>52</v>
      </c>
      <c r="O41" s="16" t="s">
        <v>88</v>
      </c>
      <c r="P41" s="13" t="s">
        <v>81</v>
      </c>
      <c r="Q41" s="11">
        <v>45848</v>
      </c>
      <c r="R41" s="13"/>
    </row>
    <row r="42" spans="1:18" x14ac:dyDescent="0.25">
      <c r="A42" s="10">
        <v>2025</v>
      </c>
      <c r="B42" s="11">
        <v>45748</v>
      </c>
      <c r="C42" s="11">
        <v>45838</v>
      </c>
      <c r="D42" s="10">
        <v>6000</v>
      </c>
      <c r="E42" s="12">
        <v>610000</v>
      </c>
      <c r="F42" s="12">
        <v>610000</v>
      </c>
      <c r="G42" s="19" t="s">
        <v>80</v>
      </c>
      <c r="H42" s="14">
        <v>7472975</v>
      </c>
      <c r="I42" s="14">
        <v>6974031</v>
      </c>
      <c r="J42" s="14">
        <v>0</v>
      </c>
      <c r="K42" s="14">
        <v>0</v>
      </c>
      <c r="L42" s="14">
        <v>0</v>
      </c>
      <c r="M42" s="14">
        <v>0</v>
      </c>
      <c r="N42" s="15" t="s">
        <v>52</v>
      </c>
      <c r="O42" s="16" t="s">
        <v>88</v>
      </c>
      <c r="P42" s="13" t="s">
        <v>81</v>
      </c>
      <c r="Q42" s="11">
        <v>45848</v>
      </c>
      <c r="R42" s="13"/>
    </row>
  </sheetData>
  <mergeCells count="7">
    <mergeCell ref="A6:R6"/>
    <mergeCell ref="A2:C2"/>
    <mergeCell ref="D2:F2"/>
    <mergeCell ref="G2:I2"/>
    <mergeCell ref="A3:C3"/>
    <mergeCell ref="D3:F3"/>
    <mergeCell ref="G3:I3"/>
  </mergeCells>
  <hyperlinks>
    <hyperlink ref="O8" r:id="rId1"/>
    <hyperlink ref="O9:O42" r:id="rId2" display="https://mineraldelmontehidalgo.gob.mx/wp-content/uploads/armo/2025/e_a_e_p_e_c_o_g%202do%20T%202025.pdf"/>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cp:lastModifiedBy>
  <dcterms:created xsi:type="dcterms:W3CDTF">2025-03-26T20:18:58Z</dcterms:created>
  <dcterms:modified xsi:type="dcterms:W3CDTF">2025-08-05T21:33:45Z</dcterms:modified>
</cp:coreProperties>
</file>