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0496" windowHeight="894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I63" i="1" l="1"/>
  <c r="I64" i="1"/>
  <c r="I65" i="1"/>
  <c r="F64" i="1"/>
  <c r="F81" i="1"/>
  <c r="I81" i="1"/>
  <c r="F82" i="1"/>
  <c r="F79" i="1"/>
  <c r="I79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77" i="1"/>
  <c r="I77" i="1"/>
  <c r="F69" i="1"/>
  <c r="F68" i="1"/>
  <c r="I68" i="1"/>
  <c r="F61" i="1"/>
  <c r="F62" i="1"/>
  <c r="F63" i="1"/>
  <c r="F65" i="1"/>
  <c r="F66" i="1"/>
  <c r="F60" i="1"/>
  <c r="I60" i="1"/>
  <c r="F51" i="1"/>
  <c r="F52" i="1"/>
  <c r="F53" i="1"/>
  <c r="F54" i="1"/>
  <c r="I54" i="1"/>
  <c r="F55" i="1"/>
  <c r="F56" i="1"/>
  <c r="F57" i="1"/>
  <c r="I57" i="1"/>
  <c r="F50" i="1"/>
  <c r="F49" i="1"/>
  <c r="F44" i="1"/>
  <c r="I44" i="1"/>
  <c r="F45" i="1"/>
  <c r="F46" i="1"/>
  <c r="F43" i="1"/>
  <c r="I43" i="1"/>
  <c r="F33" i="1"/>
  <c r="I33" i="1"/>
  <c r="F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I23" i="1"/>
  <c r="F14" i="1"/>
  <c r="F15" i="1"/>
  <c r="F16" i="1"/>
  <c r="I16" i="1"/>
  <c r="F17" i="1"/>
  <c r="F18" i="1"/>
  <c r="I18" i="1"/>
  <c r="F19" i="1"/>
  <c r="I19" i="1"/>
  <c r="F20" i="1"/>
  <c r="I20" i="1"/>
  <c r="F13" i="1"/>
  <c r="I13" i="1"/>
  <c r="E79" i="1"/>
  <c r="G79" i="1"/>
  <c r="H79" i="1"/>
  <c r="D79" i="1"/>
  <c r="E68" i="1"/>
  <c r="G68" i="1"/>
  <c r="H68" i="1"/>
  <c r="D68" i="1"/>
  <c r="E59" i="1"/>
  <c r="G59" i="1"/>
  <c r="H59" i="1"/>
  <c r="D59" i="1"/>
  <c r="E49" i="1"/>
  <c r="E48" i="1"/>
  <c r="G49" i="1"/>
  <c r="G48" i="1"/>
  <c r="H49" i="1"/>
  <c r="H48" i="1"/>
  <c r="D49" i="1"/>
  <c r="D48" i="1"/>
  <c r="D85" i="1"/>
  <c r="E42" i="1"/>
  <c r="G42" i="1"/>
  <c r="H42" i="1"/>
  <c r="D42" i="1"/>
  <c r="E31" i="1"/>
  <c r="G31" i="1"/>
  <c r="H31" i="1"/>
  <c r="D31" i="1"/>
  <c r="E22" i="1"/>
  <c r="G22" i="1"/>
  <c r="H22" i="1"/>
  <c r="D22" i="1"/>
  <c r="E12" i="1"/>
  <c r="E11" i="1"/>
  <c r="G12" i="1"/>
  <c r="G11" i="1"/>
  <c r="H12" i="1"/>
  <c r="H11" i="1"/>
  <c r="D12" i="1"/>
  <c r="D11" i="1"/>
  <c r="I82" i="1"/>
  <c r="I69" i="1"/>
  <c r="I72" i="1"/>
  <c r="I74" i="1"/>
  <c r="I75" i="1"/>
  <c r="I76" i="1"/>
  <c r="I61" i="1"/>
  <c r="I62" i="1"/>
  <c r="I66" i="1"/>
  <c r="I51" i="1"/>
  <c r="I52" i="1"/>
  <c r="I53" i="1"/>
  <c r="I55" i="1"/>
  <c r="I56" i="1"/>
  <c r="I45" i="1"/>
  <c r="I46" i="1"/>
  <c r="I34" i="1"/>
  <c r="I37" i="1"/>
  <c r="I32" i="1"/>
  <c r="I24" i="1"/>
  <c r="I25" i="1"/>
  <c r="I15" i="1"/>
  <c r="I17" i="1"/>
  <c r="I80" i="1"/>
  <c r="I50" i="1"/>
  <c r="I14" i="1"/>
  <c r="F12" i="1"/>
  <c r="F11" i="1"/>
  <c r="F42" i="1"/>
  <c r="I42" i="1"/>
  <c r="F22" i="1"/>
  <c r="I22" i="1"/>
  <c r="F59" i="1"/>
  <c r="F31" i="1"/>
  <c r="I31" i="1"/>
  <c r="I59" i="1"/>
  <c r="H85" i="1"/>
  <c r="G85" i="1"/>
  <c r="E85" i="1"/>
  <c r="F48" i="1"/>
  <c r="I48" i="1"/>
  <c r="I49" i="1"/>
  <c r="I12" i="1"/>
  <c r="I11" i="1"/>
  <c r="F85" i="1"/>
  <c r="I85" i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<sst xmlns="http://schemas.openxmlformats.org/spreadsheetml/2006/main" count="86" uniqueCount="54">
  <si>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</si>
  <si>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</si>
  <si>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</si>
  <si>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</si>
  <si>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</si>
  <si>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</si>
  <si>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</si>
  <si>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</si>
  <si>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</si>
  <si>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</si>
  <si>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</si>
  <si>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</si>
  <si>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</si>
  <si>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</si>
  <si>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</si>
  <si>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</si>
  <si>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</si>
  <si>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</si>
  <si>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</si>
  <si>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</si>
  <si>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</si>
  <si>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</si>
  <si>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</si>
  <si>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</si>
  <si>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</si>
  <si>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</si>
  <si>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</si>
  <si>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</si>
  <si>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</si>
  <si>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</si>
  <si>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</si>
  <si>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</si>
  <si>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</si>
  <si>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</si>
  <si>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</si>
  <si>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</si>
  <si>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</si>
  <si>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</si>
  <si>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</si>
  <si>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</si>
  <si>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</si>
  <si>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</si>
  <si>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</si>
  <si>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</si>
  <si>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</si>
  <si>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</si>
  <si>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MINERAL DEL MONTE (a)</t>
  </si>
  <si>
    <t>Del 1 de Enero al 31 de Marzo de 2026 (b)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</si>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</sst>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8" xfId="0" applyFont="1" applyBorder="1" applyAlignment="1"/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5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3.8" x14ac:dyDescent="0.3"/>
  <cols>
    <col min="1" max="1" width="5.6640625" style="3" customWidth="1"/>
    <col min="2" max="2" width="6.109375" style="3" customWidth="1"/>
    <col min="3" max="3" width="53.88671875" style="3" customWidth="1"/>
    <col min="4" max="4" width="14" style="3" customWidth="1"/>
    <col min="5" max="5" width="14.44140625" style="3" customWidth="1"/>
    <col min="6" max="6" width="13.88671875" style="3" customWidth="1"/>
    <col min="7" max="7" width="15.88671875" style="3" customWidth="1"/>
    <col min="8" max="8" width="14.5546875" style="3" customWidth="1"/>
    <col min="9" max="9" width="15.33203125" style="3" bestFit="1" customWidth="1"/>
    <col min="10" max="16384" width="11" style="3"/>
  </cols>
  <sheetData>
    <row r="1" spans="2:9" ht="14.4" thickBot="1" x14ac:dyDescent="0.35"/>
    <row r="2" spans="2:9" x14ac:dyDescent="0.3">
      <c r="B2" s="43" t="s">
        <v>46</v>
      </c>
      <c r="C2" s="54"/>
      <c r="D2" s="54"/>
      <c r="E2" s="54"/>
      <c r="F2" s="54"/>
      <c r="G2" s="54"/>
      <c r="H2" s="54"/>
      <c r="I2" s="55"/>
    </row>
    <row r="3" spans="2:9" x14ac:dyDescent="0.3">
      <c r="B3" s="45" t="s">
        <v>0</v>
      </c>
      <c r="C3" s="56"/>
      <c r="D3" s="56"/>
      <c r="E3" s="56"/>
      <c r="F3" s="56"/>
      <c r="G3" s="56"/>
      <c r="H3" s="56"/>
      <c r="I3" s="57"/>
    </row>
    <row r="4" spans="2:9" x14ac:dyDescent="0.3">
      <c r="B4" s="45" t="s">
        <v>1</v>
      </c>
      <c r="C4" s="56"/>
      <c r="D4" s="56"/>
      <c r="E4" s="56"/>
      <c r="F4" s="56"/>
      <c r="G4" s="56"/>
      <c r="H4" s="56"/>
      <c r="I4" s="57"/>
    </row>
    <row r="5" spans="2:9" x14ac:dyDescent="0.3">
      <c r="B5" s="45" t="s">
        <v>47</v>
      </c>
      <c r="C5" s="56"/>
      <c r="D5" s="56"/>
      <c r="E5" s="56"/>
      <c r="F5" s="56"/>
      <c r="G5" s="56"/>
      <c r="H5" s="56"/>
      <c r="I5" s="57"/>
    </row>
    <row r="6" spans="2:9" ht="14.4" thickBot="1" x14ac:dyDescent="0.35">
      <c r="B6" s="47" t="s">
        <v>2</v>
      </c>
      <c r="C6" s="58"/>
      <c r="D6" s="58"/>
      <c r="E6" s="58"/>
      <c r="F6" s="58"/>
      <c r="G6" s="58"/>
      <c r="H6" s="58"/>
      <c r="I6" s="59"/>
    </row>
    <row r="7" spans="2:9" ht="15.75" customHeight="1" x14ac:dyDescent="0.3">
      <c r="B7" s="43" t="s">
        <v>3</v>
      </c>
      <c r="C7" s="44"/>
      <c r="D7" s="60" t="s">
        <v>4</v>
      </c>
      <c r="E7" s="61"/>
      <c r="F7" s="61"/>
      <c r="G7" s="61"/>
      <c r="H7" s="62"/>
      <c r="I7" s="51" t="s">
        <v>5</v>
      </c>
    </row>
    <row r="8" spans="2:9" ht="15.75" customHeight="1" thickBot="1" x14ac:dyDescent="0.35">
      <c r="B8" s="45"/>
      <c r="C8" s="46"/>
      <c r="D8" s="63"/>
      <c r="E8" s="64"/>
      <c r="F8" s="64"/>
      <c r="G8" s="64"/>
      <c r="H8" s="65"/>
      <c r="I8" s="52"/>
    </row>
    <row r="9" spans="2:9" ht="28.2" thickBot="1" x14ac:dyDescent="0.35">
      <c r="B9" s="47"/>
      <c r="C9" s="48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53"/>
    </row>
    <row r="10" spans="2:9" x14ac:dyDescent="0.3">
      <c r="B10" s="49"/>
      <c r="C10" s="50"/>
      <c r="D10" s="2"/>
      <c r="E10" s="2"/>
      <c r="F10" s="2"/>
      <c r="G10" s="2"/>
      <c r="H10" s="2"/>
      <c r="I10" s="2"/>
    </row>
    <row r="11" spans="2:9" x14ac:dyDescent="0.3">
      <c r="B11" s="35" t="s">
        <v>11</v>
      </c>
      <c r="C11" s="36"/>
      <c r="D11" s="4">
        <f t="shared" ref="D11:I11" si="0">D12+D22+D31+D42</f>
        <v>49643642.950000003</v>
      </c>
      <c r="E11" s="4">
        <f t="shared" si="0"/>
        <v>403</v>
      </c>
      <c r="F11" s="4">
        <f t="shared" si="0"/>
        <v>49644045.950000003</v>
      </c>
      <c r="G11" s="4">
        <f t="shared" si="0"/>
        <v>11805507.99</v>
      </c>
      <c r="H11" s="4">
        <f t="shared" si="0"/>
        <v>11805507.99</v>
      </c>
      <c r="I11" s="4">
        <f t="shared" si="0"/>
        <v>37838537.960000001</v>
      </c>
    </row>
    <row r="12" spans="2:9" x14ac:dyDescent="0.3">
      <c r="B12" s="35" t="s">
        <v>12</v>
      </c>
      <c r="C12" s="36"/>
      <c r="D12" s="4">
        <f>SUM(D13:D20)</f>
        <v>49643642.950000003</v>
      </c>
      <c r="E12" s="4">
        <f>SUM(E13:E20)</f>
        <v>403</v>
      </c>
      <c r="F12" s="4">
        <f>SUM(F13:F20)</f>
        <v>49644045.950000003</v>
      </c>
      <c r="G12" s="4">
        <f>SUM(G13:G20)</f>
        <v>11805507.99</v>
      </c>
      <c r="H12" s="4">
        <f>SUM(H13:H20)</f>
        <v>11805507.99</v>
      </c>
      <c r="I12" s="4">
        <f>F12-G12</f>
        <v>37838537.960000001</v>
      </c>
    </row>
    <row r="13" spans="2:9" x14ac:dyDescent="0.3">
      <c r="B13" s="33" t="s">
        <v>13</v>
      </c>
      <c r="C13" s="34"/>
      <c r="D13" s="5">
        <v>49643642.950000003</v>
      </c>
      <c r="E13" s="5">
        <v>403</v>
      </c>
      <c r="F13" s="5">
        <f>D13+E13</f>
        <v>49644045.950000003</v>
      </c>
      <c r="G13" s="5">
        <v>11805507.99</v>
      </c>
      <c r="H13" s="5">
        <v>11805507.99</v>
      </c>
      <c r="I13" s="5">
        <f t="shared" ref="I13:I20" si="1">F13-G13</f>
        <v>37838537.960000001</v>
      </c>
    </row>
    <row r="14" spans="2:9" x14ac:dyDescent="0.3">
      <c r="B14" s="33" t="s">
        <v>14</v>
      </c>
      <c r="C14" s="34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3">
      <c r="B15" s="33" t="s">
        <v>15</v>
      </c>
      <c r="C15" s="34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3">
      <c r="B16" s="33" t="s">
        <v>16</v>
      </c>
      <c r="C16" s="34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3">
      <c r="B17" s="33" t="s">
        <v>17</v>
      </c>
      <c r="C17" s="34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3">
      <c r="B18" s="33" t="s">
        <v>18</v>
      </c>
      <c r="C18" s="34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3">
      <c r="B19" s="33" t="s">
        <v>19</v>
      </c>
      <c r="C19" s="34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3">
      <c r="B20" s="33" t="s">
        <v>20</v>
      </c>
      <c r="C20" s="34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3">
      <c r="B21" s="33"/>
      <c r="C21" s="34"/>
      <c r="D21" s="5"/>
      <c r="E21" s="5"/>
      <c r="F21" s="5"/>
      <c r="G21" s="5"/>
      <c r="H21" s="5"/>
      <c r="I21" s="5"/>
    </row>
    <row r="22" spans="2:9" x14ac:dyDescent="0.3">
      <c r="B22" s="35" t="s">
        <v>21</v>
      </c>
      <c r="C22" s="36"/>
      <c r="D22" s="4">
        <f>SUM(D23:D29)</f>
        <v>0</v>
      </c>
      <c r="E22" s="4">
        <f>SUM(E23:E29)</f>
        <v>0</v>
      </c>
      <c r="F22" s="4">
        <f>SUM(F23:F29)</f>
        <v>0</v>
      </c>
      <c r="G22" s="4">
        <f>SUM(G23:G29)</f>
        <v>0</v>
      </c>
      <c r="H22" s="4">
        <f>SUM(H23:H29)</f>
        <v>0</v>
      </c>
      <c r="I22" s="4">
        <f t="shared" ref="I22:I29" si="3">F22-G22</f>
        <v>0</v>
      </c>
    </row>
    <row r="23" spans="2:9" x14ac:dyDescent="0.3">
      <c r="B23" s="33" t="s">
        <v>22</v>
      </c>
      <c r="C23" s="34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3">
      <c r="B24" s="33" t="s">
        <v>23</v>
      </c>
      <c r="C24" s="34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3">
      <c r="B25" s="33" t="s">
        <v>24</v>
      </c>
      <c r="C25" s="34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3">
      <c r="B26" s="33" t="s">
        <v>25</v>
      </c>
      <c r="C26" s="34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3">
      <c r="B27" s="33" t="s">
        <v>26</v>
      </c>
      <c r="C27" s="34"/>
      <c r="D27" s="5"/>
      <c r="E27" s="5"/>
      <c r="F27" s="5">
        <f t="shared" si="4"/>
        <v>0</v>
      </c>
      <c r="G27" s="5"/>
      <c r="H27" s="5"/>
      <c r="I27" s="5">
        <f t="shared" si="3"/>
        <v>0</v>
      </c>
    </row>
    <row r="28" spans="2:9" x14ac:dyDescent="0.3">
      <c r="B28" s="33" t="s">
        <v>27</v>
      </c>
      <c r="C28" s="34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3">
      <c r="B29" s="33" t="s">
        <v>28</v>
      </c>
      <c r="C29" s="34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3">
      <c r="B30" s="33"/>
      <c r="C30" s="34"/>
      <c r="D30" s="5"/>
      <c r="E30" s="5"/>
      <c r="F30" s="5"/>
      <c r="G30" s="5"/>
      <c r="H30" s="5"/>
      <c r="I30" s="5"/>
    </row>
    <row r="31" spans="2:9" x14ac:dyDescent="0.3">
      <c r="B31" s="35" t="s">
        <v>29</v>
      </c>
      <c r="C31" s="36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3">
      <c r="B32" s="33" t="s">
        <v>30</v>
      </c>
      <c r="C32" s="34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3">
      <c r="B33" s="33" t="s">
        <v>31</v>
      </c>
      <c r="C33" s="34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3">
      <c r="B34" s="33" t="s">
        <v>32</v>
      </c>
      <c r="C34" s="34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3">
      <c r="B35" s="33" t="s">
        <v>33</v>
      </c>
      <c r="C35" s="34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3">
      <c r="B36" s="33" t="s">
        <v>34</v>
      </c>
      <c r="C36" s="34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3">
      <c r="B37" s="33" t="s">
        <v>35</v>
      </c>
      <c r="C37" s="34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3">
      <c r="B38" s="33" t="s">
        <v>36</v>
      </c>
      <c r="C38" s="34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3">
      <c r="B39" s="33" t="s">
        <v>37</v>
      </c>
      <c r="C39" s="34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3">
      <c r="B40" s="33" t="s">
        <v>38</v>
      </c>
      <c r="C40" s="34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3">
      <c r="B41" s="33"/>
      <c r="C41" s="34"/>
      <c r="D41" s="5"/>
      <c r="E41" s="5"/>
      <c r="F41" s="5"/>
      <c r="G41" s="5"/>
      <c r="H41" s="5"/>
      <c r="I41" s="5"/>
    </row>
    <row r="42" spans="2:9" x14ac:dyDescent="0.3">
      <c r="B42" s="35" t="s">
        <v>39</v>
      </c>
      <c r="C42" s="36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3">
      <c r="B43" s="33" t="s">
        <v>40</v>
      </c>
      <c r="C43" s="34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3">
      <c r="B44" s="31" t="s">
        <v>41</v>
      </c>
      <c r="C44" s="32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3">
      <c r="B45" s="33" t="s">
        <v>42</v>
      </c>
      <c r="C45" s="34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3">
      <c r="B46" s="33" t="s">
        <v>43</v>
      </c>
      <c r="C46" s="34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3">
      <c r="B47" s="33"/>
      <c r="C47" s="34"/>
      <c r="D47" s="5"/>
      <c r="E47" s="5"/>
      <c r="F47" s="5"/>
      <c r="G47" s="5"/>
      <c r="H47" s="5"/>
      <c r="I47" s="5"/>
    </row>
    <row r="48" spans="2:9" x14ac:dyDescent="0.3">
      <c r="B48" s="35" t="s">
        <v>44</v>
      </c>
      <c r="C48" s="36"/>
      <c r="D48" s="4">
        <f>D49+D59+D68+D79</f>
        <v>21288519</v>
      </c>
      <c r="E48" s="4">
        <f>E49+E59+E68+E79</f>
        <v>291479.69</v>
      </c>
      <c r="F48" s="4">
        <f>F49+F59+F68+F79</f>
        <v>21579998.690000001</v>
      </c>
      <c r="G48" s="4">
        <f>G49+G59+G68+G79</f>
        <v>3004360.01</v>
      </c>
      <c r="H48" s="4">
        <f>H49+H59+H68+H79</f>
        <v>3004360.01</v>
      </c>
      <c r="I48" s="4">
        <f t="shared" ref="I48:I83" si="7">F48-G48</f>
        <v>18575638.68</v>
      </c>
    </row>
    <row r="49" spans="2:9" x14ac:dyDescent="0.3">
      <c r="B49" s="35" t="s">
        <v>12</v>
      </c>
      <c r="C49" s="36"/>
      <c r="D49" s="4">
        <f>SUM(D50:D57)</f>
        <v>21288519</v>
      </c>
      <c r="E49" s="4">
        <f>SUM(E50:E57)</f>
        <v>291479.69</v>
      </c>
      <c r="F49" s="4">
        <f>SUM(F50:F57)</f>
        <v>21579998.690000001</v>
      </c>
      <c r="G49" s="4">
        <f>SUM(G50:G57)</f>
        <v>3004360.01</v>
      </c>
      <c r="H49" s="4">
        <f>SUM(H50:H57)</f>
        <v>3004360.01</v>
      </c>
      <c r="I49" s="4">
        <f t="shared" si="7"/>
        <v>18575638.68</v>
      </c>
    </row>
    <row r="50" spans="2:9" x14ac:dyDescent="0.3">
      <c r="B50" s="33" t="s">
        <v>13</v>
      </c>
      <c r="C50" s="34"/>
      <c r="D50" s="5">
        <v>21288519</v>
      </c>
      <c r="E50" s="5">
        <v>291479.69</v>
      </c>
      <c r="F50" s="5">
        <f>D50+E50</f>
        <v>21579998.690000001</v>
      </c>
      <c r="G50" s="5">
        <v>3004360.01</v>
      </c>
      <c r="H50" s="5">
        <v>3004360.01</v>
      </c>
      <c r="I50" s="5">
        <f t="shared" si="7"/>
        <v>18575638.68</v>
      </c>
    </row>
    <row r="51" spans="2:9" x14ac:dyDescent="0.3">
      <c r="B51" s="33" t="s">
        <v>14</v>
      </c>
      <c r="C51" s="34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3">
      <c r="B52" s="33" t="s">
        <v>15</v>
      </c>
      <c r="C52" s="34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3">
      <c r="B53" s="33" t="s">
        <v>16</v>
      </c>
      <c r="C53" s="34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3">
      <c r="B54" s="33" t="s">
        <v>17</v>
      </c>
      <c r="C54" s="34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3">
      <c r="B55" s="33" t="s">
        <v>18</v>
      </c>
      <c r="C55" s="34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3">
      <c r="B56" s="33" t="s">
        <v>19</v>
      </c>
      <c r="C56" s="34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3">
      <c r="B57" s="33" t="s">
        <v>20</v>
      </c>
      <c r="C57" s="34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3">
      <c r="B58" s="33"/>
      <c r="C58" s="34"/>
      <c r="D58" s="5"/>
      <c r="E58" s="5"/>
      <c r="F58" s="5"/>
      <c r="G58" s="5"/>
      <c r="H58" s="5"/>
      <c r="I58" s="5"/>
    </row>
    <row r="59" spans="2:9" x14ac:dyDescent="0.3">
      <c r="B59" s="35" t="s">
        <v>21</v>
      </c>
      <c r="C59" s="36"/>
      <c r="D59" s="4">
        <f>SUM(D60:D66)</f>
        <v>0</v>
      </c>
      <c r="E59" s="4">
        <f>SUM(E60:E66)</f>
        <v>0</v>
      </c>
      <c r="F59" s="4">
        <f>SUM(F60:F66)</f>
        <v>0</v>
      </c>
      <c r="G59" s="4">
        <f>SUM(G60:G66)</f>
        <v>0</v>
      </c>
      <c r="H59" s="4">
        <f>SUM(H60:H66)</f>
        <v>0</v>
      </c>
      <c r="I59" s="4">
        <f t="shared" si="7"/>
        <v>0</v>
      </c>
    </row>
    <row r="60" spans="2:9" x14ac:dyDescent="0.3">
      <c r="B60" s="33" t="s">
        <v>22</v>
      </c>
      <c r="C60" s="34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3">
      <c r="B61" s="33" t="s">
        <v>23</v>
      </c>
      <c r="C61" s="34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3">
      <c r="B62" s="33" t="s">
        <v>24</v>
      </c>
      <c r="C62" s="34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3">
      <c r="B63" s="33" t="s">
        <v>25</v>
      </c>
      <c r="C63" s="34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3">
      <c r="B64" s="33" t="s">
        <v>26</v>
      </c>
      <c r="C64" s="34"/>
      <c r="D64" s="5"/>
      <c r="E64" s="5"/>
      <c r="F64" s="5">
        <f t="shared" si="9"/>
        <v>0</v>
      </c>
      <c r="G64" s="5"/>
      <c r="H64" s="5"/>
      <c r="I64" s="5">
        <f t="shared" si="7"/>
        <v>0</v>
      </c>
    </row>
    <row r="65" spans="2:9" x14ac:dyDescent="0.3">
      <c r="B65" s="33" t="s">
        <v>27</v>
      </c>
      <c r="C65" s="34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3">
      <c r="B66" s="33" t="s">
        <v>28</v>
      </c>
      <c r="C66" s="34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3">
      <c r="B67" s="33"/>
      <c r="C67" s="34"/>
      <c r="D67" s="5"/>
      <c r="E67" s="5"/>
      <c r="F67" s="5"/>
      <c r="G67" s="5"/>
      <c r="H67" s="5"/>
      <c r="I67" s="5"/>
    </row>
    <row r="68" spans="2:9" x14ac:dyDescent="0.3">
      <c r="B68" s="35" t="s">
        <v>29</v>
      </c>
      <c r="C68" s="36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3">
      <c r="B69" s="33" t="s">
        <v>30</v>
      </c>
      <c r="C69" s="34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3">
      <c r="B70" s="33" t="s">
        <v>31</v>
      </c>
      <c r="C70" s="34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3">
      <c r="B71" s="33" t="s">
        <v>32</v>
      </c>
      <c r="C71" s="34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3">
      <c r="B72" s="33" t="s">
        <v>33</v>
      </c>
      <c r="C72" s="34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3">
      <c r="B73" s="33" t="s">
        <v>34</v>
      </c>
      <c r="C73" s="34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3">
      <c r="B74" s="33" t="s">
        <v>35</v>
      </c>
      <c r="C74" s="34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3">
      <c r="B75" s="33" t="s">
        <v>36</v>
      </c>
      <c r="C75" s="34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3">
      <c r="B76" s="33" t="s">
        <v>37</v>
      </c>
      <c r="C76" s="34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3">
      <c r="B77" s="39" t="s">
        <v>38</v>
      </c>
      <c r="C77" s="40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3">
      <c r="B78" s="41"/>
      <c r="C78" s="42"/>
      <c r="D78" s="5"/>
      <c r="E78" s="5"/>
      <c r="F78" s="5"/>
      <c r="G78" s="5"/>
      <c r="H78" s="5"/>
      <c r="I78" s="5"/>
    </row>
    <row r="79" spans="2:9" x14ac:dyDescent="0.3">
      <c r="B79" s="35" t="s">
        <v>39</v>
      </c>
      <c r="C79" s="36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3">
      <c r="B80" s="33" t="s">
        <v>40</v>
      </c>
      <c r="C80" s="34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3">
      <c r="B81" s="31" t="s">
        <v>41</v>
      </c>
      <c r="C81" s="32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3">
      <c r="B82" s="33" t="s">
        <v>42</v>
      </c>
      <c r="C82" s="34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3">
      <c r="B83" s="33" t="s">
        <v>43</v>
      </c>
      <c r="C83" s="34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3">
      <c r="B84" s="33"/>
      <c r="C84" s="34"/>
      <c r="D84" s="5"/>
      <c r="E84" s="5"/>
      <c r="F84" s="5"/>
      <c r="G84" s="5"/>
      <c r="H84" s="5"/>
      <c r="I84" s="5"/>
    </row>
    <row r="85" spans="2:9" x14ac:dyDescent="0.3">
      <c r="B85" s="35" t="s">
        <v>45</v>
      </c>
      <c r="C85" s="36"/>
      <c r="D85" s="4">
        <f t="shared" ref="D85:I85" si="11">D11+D48</f>
        <v>70932161.950000003</v>
      </c>
      <c r="E85" s="4">
        <f t="shared" si="11"/>
        <v>291882.69</v>
      </c>
      <c r="F85" s="4">
        <f t="shared" si="11"/>
        <v>71224044.640000001</v>
      </c>
      <c r="G85" s="4">
        <f t="shared" si="11"/>
        <v>14809868</v>
      </c>
      <c r="H85" s="4">
        <f t="shared" si="11"/>
        <v>14809868</v>
      </c>
      <c r="I85" s="4">
        <f t="shared" si="11"/>
        <v>56414176.640000001</v>
      </c>
    </row>
    <row r="86" spans="2:9" ht="15.75" customHeight="1" thickBot="1" x14ac:dyDescent="0.35">
      <c r="B86" s="37"/>
      <c r="C86" s="38"/>
      <c r="D86" s="6"/>
      <c r="E86" s="6"/>
      <c r="F86" s="6"/>
      <c r="G86" s="6"/>
      <c r="H86" s="6"/>
      <c r="I86" s="6"/>
    </row>
    <row r="88" spans="2:9" s="11" customFormat="1" ht="12.75" customHeight="1" x14ac:dyDescent="0.3"/>
    <row r="89" spans="2:9" s="11" customFormat="1" ht="30" customHeight="1" x14ac:dyDescent="0.3">
      <c r="B89" s="10"/>
      <c r="C89" s="10"/>
      <c r="D89" s="10"/>
      <c r="F89" s="25"/>
      <c r="G89" s="25"/>
      <c r="H89" s="25"/>
    </row>
    <row r="90" spans="2:9" s="11" customFormat="1" ht="15" customHeight="1" x14ac:dyDescent="0.3">
      <c r="C90" s="21" t="s">
        <v>48</v>
      </c>
      <c r="D90" s="12"/>
      <c r="F90" s="26" t="s">
        <v>50</v>
      </c>
      <c r="G90" s="27"/>
      <c r="H90" s="27"/>
      <c r="I90" s="13"/>
    </row>
    <row r="91" spans="2:9" s="11" customFormat="1" ht="15" customHeight="1" x14ac:dyDescent="0.3">
      <c r="C91" s="12" t="s">
        <v>49</v>
      </c>
      <c r="D91" s="12"/>
      <c r="F91" s="28" t="s">
        <v>51</v>
      </c>
      <c r="G91" s="29"/>
      <c r="H91" s="29"/>
      <c r="I91" s="13"/>
    </row>
    <row r="92" spans="2:9" s="11" customFormat="1" ht="30" customHeight="1" x14ac:dyDescent="0.3">
      <c r="B92" s="10"/>
      <c r="C92" s="10"/>
      <c r="D92" s="10"/>
      <c r="F92" s="30"/>
      <c r="G92" s="30"/>
      <c r="H92" s="30"/>
    </row>
    <row r="93" spans="2:9" s="17" customFormat="1" ht="15" customHeight="1" x14ac:dyDescent="0.3">
      <c r="B93" s="15"/>
      <c r="C93" s="22" t="s">
        <v>52</v>
      </c>
      <c r="D93" s="15"/>
      <c r="F93" s="28"/>
      <c r="G93" s="29"/>
      <c r="H93" s="29"/>
    </row>
    <row r="94" spans="2:9" s="18" customFormat="1" ht="22.05" customHeight="1" x14ac:dyDescent="0.2">
      <c r="C94" s="9" t="s">
        <v>53</v>
      </c>
      <c r="F94" s="23"/>
      <c r="G94" s="23"/>
      <c r="H94" s="23"/>
    </row>
    <row r="95" spans="2:9" s="18" customFormat="1" ht="22.05" customHeight="1" x14ac:dyDescent="0.2">
      <c r="C95" s="9"/>
      <c r="F95" s="9"/>
      <c r="G95" s="9"/>
      <c r="H95" s="9"/>
    </row>
    <row r="96" spans="2:9" s="18" customFormat="1" ht="15" customHeight="1" x14ac:dyDescent="0.2">
      <c r="C96" s="9"/>
      <c r="F96" s="23"/>
      <c r="G96" s="24"/>
      <c r="H96" s="24"/>
    </row>
    <row r="97" spans="2:9" s="18" customFormat="1" ht="22.05" customHeight="1" x14ac:dyDescent="0.2">
      <c r="C97" s="9"/>
      <c r="F97" s="23"/>
      <c r="G97" s="24"/>
      <c r="H97" s="24"/>
    </row>
    <row r="98" spans="2:9" s="17" customFormat="1" ht="12.75" customHeight="1" x14ac:dyDescent="0.3">
      <c r="C98" s="12"/>
      <c r="D98" s="12"/>
      <c r="F98" s="15"/>
      <c r="G98" s="15"/>
      <c r="H98" s="15"/>
      <c r="I98" s="13"/>
    </row>
    <row r="99" spans="2:9" s="18" customFormat="1" ht="12.75" customHeight="1" x14ac:dyDescent="0.2">
      <c r="C99" s="14"/>
      <c r="D99" s="14"/>
      <c r="F99" s="15"/>
      <c r="G99" s="15"/>
      <c r="H99" s="15"/>
      <c r="I99" s="19"/>
    </row>
    <row r="100" spans="2:9" s="18" customFormat="1" ht="12.75" customHeight="1" x14ac:dyDescent="0.2">
      <c r="B100" s="9"/>
      <c r="C100" s="9"/>
      <c r="G100" s="9"/>
      <c r="H100" s="20"/>
      <c r="I100" s="20"/>
    </row>
    <row r="101" spans="2:9" s="18" customFormat="1" ht="12.75" customHeight="1" x14ac:dyDescent="0.2">
      <c r="B101" s="9"/>
      <c r="C101" s="9"/>
      <c r="G101" s="16"/>
      <c r="H101" s="19"/>
      <c r="I101" s="19"/>
    </row>
    <row r="102" spans="2:9" s="18" customFormat="1" ht="12.75" customHeight="1" x14ac:dyDescent="0.2">
      <c r="B102" s="9"/>
      <c r="C102" s="9"/>
      <c r="G102" s="16"/>
      <c r="H102" s="19"/>
      <c r="I102" s="19"/>
    </row>
    <row r="103" spans="2:9" s="11" customFormat="1" ht="12.75" customHeight="1" x14ac:dyDescent="0.3"/>
    <row r="104" spans="2:9" s="11" customFormat="1" ht="12.75" customHeight="1" x14ac:dyDescent="0.3"/>
    <row r="105" spans="2:9" s="11" customFormat="1" ht="12.75" customHeight="1" x14ac:dyDescent="0.3"/>
  </sheetData>
  <mergeCells count="93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F96:H96"/>
    <mergeCell ref="F97:H97"/>
    <mergeCell ref="F89:H89"/>
    <mergeCell ref="F90:H90"/>
    <mergeCell ref="F91:H91"/>
    <mergeCell ref="F93:H93"/>
    <mergeCell ref="F92:H92"/>
    <mergeCell ref="F94:H94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2025-07-30T15:31:14Z</cp:lastPrinted>
  <dcterms:created xsi:type="dcterms:W3CDTF">2016-10-11T20:47:09Z</dcterms:created>
  <dcterms:modified xsi:type="dcterms:W3CDTF">2026-04-14T20:35:28Z</dcterms:modified>
</cp:coreProperties>
</file>